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ЕИАС\"/>
    </mc:Choice>
  </mc:AlternateContent>
  <bookViews>
    <workbookView xWindow="0" yWindow="0" windowWidth="28800" windowHeight="12135" firstSheet="6" activeTab="6"/>
  </bookViews>
  <sheets>
    <sheet name="1кв2019" sheetId="1" state="hidden" r:id="rId1"/>
    <sheet name="2кв2019" sheetId="6" state="hidden" r:id="rId2"/>
    <sheet name="3кв2019" sheetId="3" state="hidden" r:id="rId3"/>
    <sheet name="4кв2019" sheetId="5" state="hidden" r:id="rId4"/>
    <sheet name="1кв2020" sheetId="7" state="hidden" r:id="rId5"/>
    <sheet name="2кв2020 " sheetId="8" state="hidden" r:id="rId6"/>
    <sheet name="3кв2020 " sheetId="9" r:id="rId7"/>
    <sheet name="расчет резерва" sheetId="4" state="hidden" r:id="rId8"/>
  </sheets>
  <definedNames>
    <definedName name="_xlnm.Print_Area" localSheetId="0">'1кв2019'!$A$1:$C$22</definedName>
    <definedName name="_xlnm.Print_Area" localSheetId="4">'1кв2020'!$A$1:$C$22</definedName>
    <definedName name="_xlnm.Print_Area" localSheetId="1">'2кв2019'!$A$1:$C$22</definedName>
    <definedName name="_xlnm.Print_Area" localSheetId="5">'2кв2020 '!$A$1:$C$22</definedName>
    <definedName name="_xlnm.Print_Area" localSheetId="6">'3кв2020 '!$A$1:$C$22</definedName>
    <definedName name="_xlnm.Print_Area" localSheetId="7">'расчет резерва'!$A$1:$G$8</definedName>
  </definedNames>
  <calcPr calcId="152511"/>
</workbook>
</file>

<file path=xl/calcChain.xml><?xml version="1.0" encoding="utf-8"?>
<calcChain xmlns="http://schemas.openxmlformats.org/spreadsheetml/2006/main">
  <c r="C14" i="3" l="1"/>
  <c r="C13" i="3"/>
  <c r="C11" i="3"/>
  <c r="C10" i="3"/>
  <c r="I8" i="4" l="1"/>
  <c r="F8" i="4"/>
  <c r="G8" i="4" s="1"/>
  <c r="C20" i="1" s="1"/>
  <c r="I7" i="4"/>
  <c r="F7" i="4"/>
  <c r="G7" i="4" s="1"/>
  <c r="C19" i="1" s="1"/>
</calcChain>
</file>

<file path=xl/sharedStrings.xml><?xml version="1.0" encoding="utf-8"?>
<sst xmlns="http://schemas.openxmlformats.org/spreadsheetml/2006/main" count="150" uniqueCount="42">
  <si>
    <t>Информация АО «Водоканал» о технической возможности доступа к услугам водоснабжения и водоотведения и реализации заявок на подключение к системе холодного водоснабжения и водоотведения</t>
  </si>
  <si>
    <t>Показатели</t>
  </si>
  <si>
    <t>Количество поданных заявок на подключение к системе:</t>
  </si>
  <si>
    <t>Количество исполненных заявок на подключение к системе:</t>
  </si>
  <si>
    <t>Резерв мощности:</t>
  </si>
  <si>
    <t>I квартал 2019г.</t>
  </si>
  <si>
    <t>№ п/п</t>
  </si>
  <si>
    <t xml:space="preserve"> - холодного водоснабжения</t>
  </si>
  <si>
    <t xml:space="preserve"> - водоотведения и объекту очистки сточных вод</t>
  </si>
  <si>
    <t>Количество заявок, по которым принято решение об отказе в подключении к системе:</t>
  </si>
  <si>
    <t xml:space="preserve"> - системы холодного водоснабжения (тыс.куб.м/сут)</t>
  </si>
  <si>
    <t xml:space="preserve"> - системы водоотведения и (или) объекта очистки сточных вод (тыс.куб.м/сут)</t>
  </si>
  <si>
    <t>Полная информация о тарифах, расчетах на выдачу разрешения, образце заявления, регламенте по выдаче разрешения на подключение к сетям водоснабжения, водоотведения размещена на сайте АО «Водоканал» http://vodokanal-ykt.ru</t>
  </si>
  <si>
    <t>На основании постановления Правительства Российской Федерации от 17.01.2013 №6                                           «О стандартах раскрытия информации в сфере водоснабжения и водоотведения»                                                     АО «Водоканал» размещает информацию о реализации заявок на подключение к системам холодного водоснабжения и водоотведения.</t>
  </si>
  <si>
    <t xml:space="preserve"> за I квартал 2019 года</t>
  </si>
  <si>
    <t>тыс.м3/сут</t>
  </si>
  <si>
    <t>м3 в год</t>
  </si>
  <si>
    <t>Резерв мощности</t>
  </si>
  <si>
    <t>Подъем воды и выпуск сточных вод по Книге учета</t>
  </si>
  <si>
    <t>Период</t>
  </si>
  <si>
    <t>янв.2018-дек.2018</t>
  </si>
  <si>
    <t>янв.2018-дек.2019</t>
  </si>
  <si>
    <t>Установленная производительность</t>
  </si>
  <si>
    <t>Количество дней, дн.</t>
  </si>
  <si>
    <t>Показатель</t>
  </si>
  <si>
    <t>Расчет резерва мощности систем водоснабжения и водоотведения для раскрытия информации</t>
  </si>
  <si>
    <t xml:space="preserve"> за II квартал 2019 года</t>
  </si>
  <si>
    <t>Система водоснабжения</t>
  </si>
  <si>
    <t>Система водоотведения</t>
  </si>
  <si>
    <t>ссылка с книги учета</t>
  </si>
  <si>
    <t>проверка</t>
  </si>
  <si>
    <t>II квартал 2019г.</t>
  </si>
  <si>
    <t xml:space="preserve"> за III квартал 2019 года</t>
  </si>
  <si>
    <t>III квартал 2019г.</t>
  </si>
  <si>
    <t xml:space="preserve"> за IV квартал 2019 года</t>
  </si>
  <si>
    <t xml:space="preserve"> за I квартал 2020 года</t>
  </si>
  <si>
    <t>I квартал 2020г.</t>
  </si>
  <si>
    <t>II квартал 2020г.</t>
  </si>
  <si>
    <t xml:space="preserve"> за II квартал 2020 года</t>
  </si>
  <si>
    <t>IV квартал 2019г.</t>
  </si>
  <si>
    <t xml:space="preserve"> за III квартал 2020 года</t>
  </si>
  <si>
    <t>III квартал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</si>
</sst>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vertical="distributed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7" sqref="B27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48" t="s">
        <v>0</v>
      </c>
      <c r="B1" s="48"/>
      <c r="C1" s="48"/>
    </row>
    <row r="2" spans="1:3" ht="16.5" x14ac:dyDescent="0.25">
      <c r="A2" s="2"/>
      <c r="B2" s="1" t="s">
        <v>14</v>
      </c>
    </row>
    <row r="3" spans="1:3" ht="15.75" x14ac:dyDescent="0.25">
      <c r="A3" s="3"/>
    </row>
    <row r="4" spans="1:3" ht="63.75" customHeight="1" x14ac:dyDescent="0.25">
      <c r="A4" s="46" t="s">
        <v>13</v>
      </c>
      <c r="B4" s="46"/>
      <c r="C4" s="46"/>
    </row>
    <row r="5" spans="1:3" ht="15.75" x14ac:dyDescent="0.25">
      <c r="A5" s="3"/>
    </row>
    <row r="6" spans="1:3" ht="15.75" customHeight="1" x14ac:dyDescent="0.25">
      <c r="A6" s="49" t="s">
        <v>6</v>
      </c>
      <c r="B6" s="49" t="s">
        <v>1</v>
      </c>
      <c r="C6" s="47" t="s">
        <v>5</v>
      </c>
    </row>
    <row r="7" spans="1:3" x14ac:dyDescent="0.25">
      <c r="A7" s="49"/>
      <c r="B7" s="49"/>
      <c r="C7" s="47"/>
    </row>
    <row r="8" spans="1:3" x14ac:dyDescent="0.25">
      <c r="A8" s="49"/>
      <c r="B8" s="49"/>
      <c r="C8" s="47"/>
    </row>
    <row r="9" spans="1:3" ht="15.75" x14ac:dyDescent="0.25">
      <c r="A9" s="51">
        <v>1</v>
      </c>
      <c r="B9" s="6" t="s">
        <v>2</v>
      </c>
      <c r="C9" s="7"/>
    </row>
    <row r="10" spans="1:3" ht="15.75" x14ac:dyDescent="0.25">
      <c r="A10" s="52"/>
      <c r="B10" s="8" t="s">
        <v>7</v>
      </c>
      <c r="C10" s="26">
        <v>18</v>
      </c>
    </row>
    <row r="11" spans="1:3" ht="15.75" x14ac:dyDescent="0.25">
      <c r="A11" s="52"/>
      <c r="B11" s="8" t="s">
        <v>8</v>
      </c>
      <c r="C11" s="26">
        <v>12</v>
      </c>
    </row>
    <row r="12" spans="1:3" ht="15.75" x14ac:dyDescent="0.25">
      <c r="A12" s="51">
        <v>2</v>
      </c>
      <c r="B12" s="6" t="s">
        <v>3</v>
      </c>
      <c r="C12" s="28"/>
    </row>
    <row r="13" spans="1:3" ht="15.75" x14ac:dyDescent="0.25">
      <c r="A13" s="52"/>
      <c r="B13" s="8" t="s">
        <v>7</v>
      </c>
      <c r="C13" s="26">
        <v>13</v>
      </c>
    </row>
    <row r="14" spans="1:3" ht="15.75" x14ac:dyDescent="0.25">
      <c r="A14" s="53"/>
      <c r="B14" s="29" t="s">
        <v>8</v>
      </c>
      <c r="C14" s="31">
        <v>9</v>
      </c>
    </row>
    <row r="15" spans="1:3" ht="31.5" x14ac:dyDescent="0.25">
      <c r="A15" s="52">
        <v>3</v>
      </c>
      <c r="B15" s="8" t="s">
        <v>9</v>
      </c>
      <c r="C15" s="26"/>
    </row>
    <row r="16" spans="1:3" ht="15.75" x14ac:dyDescent="0.25">
      <c r="A16" s="52"/>
      <c r="B16" s="8" t="s">
        <v>7</v>
      </c>
      <c r="C16" s="26">
        <v>0</v>
      </c>
    </row>
    <row r="17" spans="1:3" ht="15.75" x14ac:dyDescent="0.25">
      <c r="A17" s="52"/>
      <c r="B17" s="8" t="s">
        <v>8</v>
      </c>
      <c r="C17" s="26">
        <v>0</v>
      </c>
    </row>
    <row r="18" spans="1:3" ht="15.75" x14ac:dyDescent="0.25">
      <c r="A18" s="51">
        <v>4</v>
      </c>
      <c r="B18" s="6" t="s">
        <v>4</v>
      </c>
      <c r="C18" s="28"/>
    </row>
    <row r="19" spans="1:3" ht="15.75" x14ac:dyDescent="0.25">
      <c r="A19" s="52"/>
      <c r="B19" s="8" t="s">
        <v>10</v>
      </c>
      <c r="C19" s="27">
        <f>'расчет резерва'!G7</f>
        <v>50.241238767123285</v>
      </c>
    </row>
    <row r="20" spans="1:3" ht="31.5" x14ac:dyDescent="0.25">
      <c r="A20" s="53"/>
      <c r="B20" s="29" t="s">
        <v>11</v>
      </c>
      <c r="C20" s="30">
        <f>'расчет резерва'!G8</f>
        <v>34.180602739726019</v>
      </c>
    </row>
    <row r="21" spans="1:3" ht="15.75" x14ac:dyDescent="0.25">
      <c r="A21" s="3"/>
    </row>
    <row r="22" spans="1:3" ht="53.25" customHeight="1" x14ac:dyDescent="0.25">
      <c r="A22" s="50" t="s">
        <v>12</v>
      </c>
      <c r="B22" s="50"/>
      <c r="C22" s="50"/>
    </row>
    <row r="28" spans="1:3" x14ac:dyDescent="0.25">
      <c r="B28" s="5"/>
    </row>
    <row r="29" spans="1:3" x14ac:dyDescent="0.25">
      <c r="B29" s="5"/>
    </row>
  </sheetData>
  <mergeCells count="10">
    <mergeCell ref="A4:C4"/>
    <mergeCell ref="C6:C8"/>
    <mergeCell ref="A1:C1"/>
    <mergeCell ref="A6:A8"/>
    <mergeCell ref="A22:C22"/>
    <mergeCell ref="B6:B8"/>
    <mergeCell ref="A9:A11"/>
    <mergeCell ref="A12:A14"/>
    <mergeCell ref="A15:A17"/>
    <mergeCell ref="A18:A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5" x14ac:dyDescent="0.25"/>
  <cols>
    <col min="1" max="1" width="9.140625" style="4"/>
    <col min="2" max="2" width="66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48" t="s">
        <v>0</v>
      </c>
      <c r="B1" s="48"/>
      <c r="C1" s="48"/>
    </row>
    <row r="2" spans="1:3" ht="16.5" x14ac:dyDescent="0.25">
      <c r="A2" s="2"/>
      <c r="B2" s="1" t="s">
        <v>26</v>
      </c>
    </row>
    <row r="3" spans="1:3" ht="15.75" x14ac:dyDescent="0.25">
      <c r="A3" s="3"/>
    </row>
    <row r="4" spans="1:3" ht="63.75" customHeight="1" x14ac:dyDescent="0.25">
      <c r="A4" s="46" t="s">
        <v>13</v>
      </c>
      <c r="B4" s="46"/>
      <c r="C4" s="46"/>
    </row>
    <row r="5" spans="1:3" ht="15.75" x14ac:dyDescent="0.25">
      <c r="A5" s="3"/>
    </row>
    <row r="6" spans="1:3" ht="15.75" customHeight="1" x14ac:dyDescent="0.25">
      <c r="A6" s="49" t="s">
        <v>6</v>
      </c>
      <c r="B6" s="49" t="s">
        <v>1</v>
      </c>
      <c r="C6" s="47" t="s">
        <v>31</v>
      </c>
    </row>
    <row r="7" spans="1:3" x14ac:dyDescent="0.25">
      <c r="A7" s="49"/>
      <c r="B7" s="49"/>
      <c r="C7" s="47"/>
    </row>
    <row r="8" spans="1:3" x14ac:dyDescent="0.25">
      <c r="A8" s="49"/>
      <c r="B8" s="49"/>
      <c r="C8" s="47"/>
    </row>
    <row r="9" spans="1:3" ht="15.75" x14ac:dyDescent="0.25">
      <c r="A9" s="51">
        <v>1</v>
      </c>
      <c r="B9" s="6" t="s">
        <v>2</v>
      </c>
      <c r="C9" s="11"/>
    </row>
    <row r="10" spans="1:3" ht="15.75" x14ac:dyDescent="0.25">
      <c r="A10" s="52"/>
      <c r="B10" s="8" t="s">
        <v>7</v>
      </c>
      <c r="C10" s="12">
        <v>10</v>
      </c>
    </row>
    <row r="11" spans="1:3" ht="16.5" thickBot="1" x14ac:dyDescent="0.3">
      <c r="A11" s="55"/>
      <c r="B11" s="9" t="s">
        <v>8</v>
      </c>
      <c r="C11" s="13">
        <v>20</v>
      </c>
    </row>
    <row r="12" spans="1:3" ht="15.75" x14ac:dyDescent="0.25">
      <c r="A12" s="54">
        <v>2</v>
      </c>
      <c r="B12" s="10" t="s">
        <v>3</v>
      </c>
      <c r="C12" s="14"/>
    </row>
    <row r="13" spans="1:3" ht="15.75" x14ac:dyDescent="0.25">
      <c r="A13" s="52"/>
      <c r="B13" s="8" t="s">
        <v>7</v>
      </c>
      <c r="C13" s="12">
        <v>28</v>
      </c>
    </row>
    <row r="14" spans="1:3" ht="16.5" thickBot="1" x14ac:dyDescent="0.3">
      <c r="A14" s="55"/>
      <c r="B14" s="9" t="s">
        <v>8</v>
      </c>
      <c r="C14" s="13">
        <v>9</v>
      </c>
    </row>
    <row r="15" spans="1:3" ht="31.5" x14ac:dyDescent="0.25">
      <c r="A15" s="54">
        <v>3</v>
      </c>
      <c r="B15" s="10" t="s">
        <v>9</v>
      </c>
      <c r="C15" s="14"/>
    </row>
    <row r="16" spans="1:3" ht="15.75" x14ac:dyDescent="0.25">
      <c r="A16" s="52"/>
      <c r="B16" s="8" t="s">
        <v>7</v>
      </c>
      <c r="C16" s="12">
        <v>0</v>
      </c>
    </row>
    <row r="17" spans="1:3" ht="16.5" thickBot="1" x14ac:dyDescent="0.3">
      <c r="A17" s="52"/>
      <c r="B17" s="9" t="s">
        <v>8</v>
      </c>
      <c r="C17" s="12">
        <v>0</v>
      </c>
    </row>
    <row r="18" spans="1:3" ht="15.75" x14ac:dyDescent="0.25">
      <c r="A18" s="54">
        <v>4</v>
      </c>
      <c r="B18" s="10" t="s">
        <v>4</v>
      </c>
      <c r="C18" s="14"/>
    </row>
    <row r="19" spans="1:3" ht="15.75" x14ac:dyDescent="0.25">
      <c r="A19" s="52"/>
      <c r="B19" s="8" t="s">
        <v>10</v>
      </c>
      <c r="C19" s="16">
        <v>48.325509834254198</v>
      </c>
    </row>
    <row r="20" spans="1:3" ht="32.25" thickBot="1" x14ac:dyDescent="0.3">
      <c r="A20" s="55"/>
      <c r="B20" s="9" t="s">
        <v>11</v>
      </c>
      <c r="C20" s="15">
        <v>32.565138121547001</v>
      </c>
    </row>
    <row r="21" spans="1:3" ht="15.75" x14ac:dyDescent="0.25">
      <c r="A21" s="3"/>
    </row>
    <row r="22" spans="1:3" ht="53.25" customHeight="1" x14ac:dyDescent="0.25">
      <c r="A22" s="50" t="s">
        <v>12</v>
      </c>
      <c r="B22" s="50"/>
      <c r="C22" s="50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5" x14ac:dyDescent="0.25"/>
  <cols>
    <col min="2" max="2" width="66" customWidth="1"/>
    <col min="3" max="3" width="11.28515625" bestFit="1" customWidth="1"/>
  </cols>
  <sheetData>
    <row r="1" spans="1:3" ht="51.75" customHeight="1" x14ac:dyDescent="0.25">
      <c r="A1" s="48" t="s">
        <v>0</v>
      </c>
      <c r="B1" s="48"/>
      <c r="C1" s="48"/>
    </row>
    <row r="2" spans="1:3" ht="16.5" x14ac:dyDescent="0.25">
      <c r="A2" s="2"/>
      <c r="B2" s="34" t="s">
        <v>32</v>
      </c>
    </row>
    <row r="3" spans="1:3" ht="15.75" x14ac:dyDescent="0.25">
      <c r="A3" s="3"/>
    </row>
    <row r="4" spans="1:3" ht="66.75" customHeight="1" x14ac:dyDescent="0.25">
      <c r="A4" s="46" t="s">
        <v>13</v>
      </c>
      <c r="B4" s="46"/>
      <c r="C4" s="46"/>
    </row>
    <row r="5" spans="1:3" ht="15.75" x14ac:dyDescent="0.25">
      <c r="A5" s="3"/>
    </row>
    <row r="6" spans="1:3" x14ac:dyDescent="0.25">
      <c r="A6" s="49" t="s">
        <v>6</v>
      </c>
      <c r="B6" s="49" t="s">
        <v>1</v>
      </c>
      <c r="C6" s="47" t="s">
        <v>33</v>
      </c>
    </row>
    <row r="7" spans="1:3" x14ac:dyDescent="0.25">
      <c r="A7" s="49"/>
      <c r="B7" s="49"/>
      <c r="C7" s="47"/>
    </row>
    <row r="8" spans="1:3" x14ac:dyDescent="0.25">
      <c r="A8" s="49"/>
      <c r="B8" s="49"/>
      <c r="C8" s="47"/>
    </row>
    <row r="9" spans="1:3" ht="15.75" x14ac:dyDescent="0.25">
      <c r="A9" s="51">
        <v>1</v>
      </c>
      <c r="B9" s="6" t="s">
        <v>2</v>
      </c>
      <c r="C9" s="32"/>
    </row>
    <row r="10" spans="1:3" ht="15.75" x14ac:dyDescent="0.25">
      <c r="A10" s="52"/>
      <c r="B10" s="8" t="s">
        <v>7</v>
      </c>
      <c r="C10" s="35">
        <f>1+33</f>
        <v>34</v>
      </c>
    </row>
    <row r="11" spans="1:3" ht="16.5" thickBot="1" x14ac:dyDescent="0.3">
      <c r="A11" s="55"/>
      <c r="B11" s="9" t="s">
        <v>8</v>
      </c>
      <c r="C11" s="36">
        <f>4+6</f>
        <v>10</v>
      </c>
    </row>
    <row r="12" spans="1:3" ht="15.75" x14ac:dyDescent="0.25">
      <c r="A12" s="54">
        <v>2</v>
      </c>
      <c r="B12" s="10" t="s">
        <v>3</v>
      </c>
      <c r="C12" s="33"/>
    </row>
    <row r="13" spans="1:3" ht="15.75" x14ac:dyDescent="0.25">
      <c r="A13" s="52"/>
      <c r="B13" s="8" t="s">
        <v>7</v>
      </c>
      <c r="C13" s="35">
        <f>3+32</f>
        <v>35</v>
      </c>
    </row>
    <row r="14" spans="1:3" ht="16.5" thickBot="1" x14ac:dyDescent="0.3">
      <c r="A14" s="55"/>
      <c r="B14" s="9" t="s">
        <v>8</v>
      </c>
      <c r="C14" s="36">
        <f>13+6</f>
        <v>19</v>
      </c>
    </row>
    <row r="15" spans="1:3" ht="31.5" x14ac:dyDescent="0.25">
      <c r="A15" s="54">
        <v>3</v>
      </c>
      <c r="B15" s="10" t="s">
        <v>9</v>
      </c>
      <c r="C15" s="33"/>
    </row>
    <row r="16" spans="1:3" ht="15.75" x14ac:dyDescent="0.25">
      <c r="A16" s="52"/>
      <c r="B16" s="8" t="s">
        <v>7</v>
      </c>
      <c r="C16" s="35">
        <v>0</v>
      </c>
    </row>
    <row r="17" spans="1:3" ht="16.5" thickBot="1" x14ac:dyDescent="0.3">
      <c r="A17" s="52"/>
      <c r="B17" s="9" t="s">
        <v>8</v>
      </c>
      <c r="C17" s="35">
        <v>0</v>
      </c>
    </row>
    <row r="18" spans="1:3" ht="15.75" x14ac:dyDescent="0.25">
      <c r="A18" s="54">
        <v>4</v>
      </c>
      <c r="B18" s="10" t="s">
        <v>4</v>
      </c>
      <c r="C18" s="33"/>
    </row>
    <row r="19" spans="1:3" ht="15.75" x14ac:dyDescent="0.25">
      <c r="A19" s="52"/>
      <c r="B19" s="8" t="s">
        <v>10</v>
      </c>
      <c r="C19" s="37">
        <v>50.818257435897401</v>
      </c>
    </row>
    <row r="20" spans="1:3" ht="32.25" thickBot="1" x14ac:dyDescent="0.3">
      <c r="A20" s="55"/>
      <c r="B20" s="9" t="s">
        <v>11</v>
      </c>
      <c r="C20" s="38">
        <v>35.131941391941297</v>
      </c>
    </row>
    <row r="21" spans="1:3" ht="15.75" x14ac:dyDescent="0.25">
      <c r="A21" s="3"/>
    </row>
    <row r="22" spans="1:3" ht="48.75" customHeight="1" x14ac:dyDescent="0.25">
      <c r="A22" s="50" t="s">
        <v>12</v>
      </c>
      <c r="B22" s="50"/>
      <c r="C22" s="50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workbookViewId="0">
      <selection activeCell="D15" sqref="D15"/>
    </sheetView>
  </sheetViews>
  <sheetFormatPr defaultRowHeight="15" x14ac:dyDescent="0.25"/>
  <cols>
    <col min="2" max="2" width="66" customWidth="1"/>
    <col min="3" max="3" width="11.28515625" bestFit="1" customWidth="1"/>
  </cols>
  <sheetData>
    <row r="1" spans="1:3" ht="51.75" customHeight="1" x14ac:dyDescent="0.25">
      <c r="A1" s="48" t="s">
        <v>0</v>
      </c>
      <c r="B1" s="48"/>
      <c r="C1" s="48"/>
    </row>
    <row r="2" spans="1:3" ht="16.5" x14ac:dyDescent="0.25">
      <c r="A2" s="2"/>
      <c r="B2" s="34" t="s">
        <v>34</v>
      </c>
    </row>
    <row r="3" spans="1:3" ht="15.75" x14ac:dyDescent="0.25">
      <c r="A3" s="3"/>
    </row>
    <row r="4" spans="1:3" ht="66.75" customHeight="1" x14ac:dyDescent="0.25">
      <c r="A4" s="46" t="s">
        <v>13</v>
      </c>
      <c r="B4" s="46"/>
      <c r="C4" s="46"/>
    </row>
    <row r="5" spans="1:3" ht="15.75" x14ac:dyDescent="0.25">
      <c r="A5" s="3"/>
    </row>
    <row r="6" spans="1:3" x14ac:dyDescent="0.25">
      <c r="A6" s="49" t="s">
        <v>6</v>
      </c>
      <c r="B6" s="49" t="s">
        <v>1</v>
      </c>
      <c r="C6" s="47" t="s">
        <v>39</v>
      </c>
    </row>
    <row r="7" spans="1:3" x14ac:dyDescent="0.25">
      <c r="A7" s="49"/>
      <c r="B7" s="49"/>
      <c r="C7" s="47"/>
    </row>
    <row r="8" spans="1:3" x14ac:dyDescent="0.25">
      <c r="A8" s="49"/>
      <c r="B8" s="49"/>
      <c r="C8" s="47"/>
    </row>
    <row r="9" spans="1:3" ht="15.75" x14ac:dyDescent="0.25">
      <c r="A9" s="51">
        <v>1</v>
      </c>
      <c r="B9" s="6" t="s">
        <v>2</v>
      </c>
      <c r="C9" s="39"/>
    </row>
    <row r="10" spans="1:3" ht="15.75" x14ac:dyDescent="0.25">
      <c r="A10" s="52"/>
      <c r="B10" s="8" t="s">
        <v>7</v>
      </c>
      <c r="C10" s="35">
        <v>23</v>
      </c>
    </row>
    <row r="11" spans="1:3" ht="16.5" thickBot="1" x14ac:dyDescent="0.3">
      <c r="A11" s="55"/>
      <c r="B11" s="9" t="s">
        <v>8</v>
      </c>
      <c r="C11" s="36">
        <v>24</v>
      </c>
    </row>
    <row r="12" spans="1:3" ht="15.75" x14ac:dyDescent="0.25">
      <c r="A12" s="54">
        <v>2</v>
      </c>
      <c r="B12" s="10" t="s">
        <v>3</v>
      </c>
      <c r="C12" s="40"/>
    </row>
    <row r="13" spans="1:3" ht="15.75" x14ac:dyDescent="0.25">
      <c r="A13" s="52"/>
      <c r="B13" s="8" t="s">
        <v>7</v>
      </c>
      <c r="C13" s="35">
        <v>6</v>
      </c>
    </row>
    <row r="14" spans="1:3" ht="16.5" thickBot="1" x14ac:dyDescent="0.3">
      <c r="A14" s="55"/>
      <c r="B14" s="9" t="s">
        <v>8</v>
      </c>
      <c r="C14" s="36">
        <v>4</v>
      </c>
    </row>
    <row r="15" spans="1:3" ht="31.5" x14ac:dyDescent="0.25">
      <c r="A15" s="54">
        <v>3</v>
      </c>
      <c r="B15" s="10" t="s">
        <v>9</v>
      </c>
      <c r="C15" s="40"/>
    </row>
    <row r="16" spans="1:3" ht="15.75" x14ac:dyDescent="0.25">
      <c r="A16" s="52"/>
      <c r="B16" s="8" t="s">
        <v>7</v>
      </c>
      <c r="C16" s="35">
        <v>0</v>
      </c>
    </row>
    <row r="17" spans="1:3" ht="16.5" thickBot="1" x14ac:dyDescent="0.3">
      <c r="A17" s="52"/>
      <c r="B17" s="9" t="s">
        <v>8</v>
      </c>
      <c r="C17" s="35">
        <v>0</v>
      </c>
    </row>
    <row r="18" spans="1:3" ht="15.75" x14ac:dyDescent="0.25">
      <c r="A18" s="54">
        <v>4</v>
      </c>
      <c r="B18" s="10" t="s">
        <v>4</v>
      </c>
      <c r="C18" s="40"/>
    </row>
    <row r="19" spans="1:3" ht="15.75" x14ac:dyDescent="0.25">
      <c r="A19" s="52"/>
      <c r="B19" s="8" t="s">
        <v>10</v>
      </c>
      <c r="C19" s="37">
        <v>50.784758301369898</v>
      </c>
    </row>
    <row r="20" spans="1:3" ht="32.25" thickBot="1" x14ac:dyDescent="0.3">
      <c r="A20" s="55"/>
      <c r="B20" s="9" t="s">
        <v>11</v>
      </c>
      <c r="C20" s="38">
        <v>35.240986301369901</v>
      </c>
    </row>
    <row r="21" spans="1:3" ht="15.75" x14ac:dyDescent="0.25">
      <c r="A21" s="3"/>
    </row>
    <row r="22" spans="1:3" ht="48.75" customHeight="1" x14ac:dyDescent="0.25">
      <c r="A22" s="50" t="s">
        <v>12</v>
      </c>
      <c r="B22" s="50"/>
      <c r="C22" s="50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7" sqref="E17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48" t="s">
        <v>0</v>
      </c>
      <c r="B1" s="48"/>
      <c r="C1" s="48"/>
    </row>
    <row r="2" spans="1:3" ht="16.5" x14ac:dyDescent="0.25">
      <c r="A2" s="2"/>
      <c r="B2" s="1" t="s">
        <v>35</v>
      </c>
    </row>
    <row r="3" spans="1:3" ht="15.75" x14ac:dyDescent="0.25">
      <c r="A3" s="3"/>
    </row>
    <row r="4" spans="1:3" ht="63.75" customHeight="1" x14ac:dyDescent="0.25">
      <c r="A4" s="46" t="s">
        <v>13</v>
      </c>
      <c r="B4" s="46"/>
      <c r="C4" s="46"/>
    </row>
    <row r="5" spans="1:3" ht="15.75" x14ac:dyDescent="0.25">
      <c r="A5" s="3"/>
    </row>
    <row r="6" spans="1:3" ht="15.75" customHeight="1" x14ac:dyDescent="0.25">
      <c r="A6" s="49" t="s">
        <v>6</v>
      </c>
      <c r="B6" s="49" t="s">
        <v>1</v>
      </c>
      <c r="C6" s="47" t="s">
        <v>36</v>
      </c>
    </row>
    <row r="7" spans="1:3" x14ac:dyDescent="0.25">
      <c r="A7" s="49"/>
      <c r="B7" s="49"/>
      <c r="C7" s="47"/>
    </row>
    <row r="8" spans="1:3" x14ac:dyDescent="0.25">
      <c r="A8" s="49"/>
      <c r="B8" s="49"/>
      <c r="C8" s="47"/>
    </row>
    <row r="9" spans="1:3" ht="15.75" x14ac:dyDescent="0.25">
      <c r="A9" s="51">
        <v>1</v>
      </c>
      <c r="B9" s="6" t="s">
        <v>2</v>
      </c>
      <c r="C9" s="41"/>
    </row>
    <row r="10" spans="1:3" ht="15.75" x14ac:dyDescent="0.25">
      <c r="A10" s="52"/>
      <c r="B10" s="8" t="s">
        <v>7</v>
      </c>
      <c r="C10" s="26">
        <v>10</v>
      </c>
    </row>
    <row r="11" spans="1:3" ht="15.75" x14ac:dyDescent="0.25">
      <c r="A11" s="52"/>
      <c r="B11" s="8" t="s">
        <v>8</v>
      </c>
      <c r="C11" s="26">
        <v>12</v>
      </c>
    </row>
    <row r="12" spans="1:3" ht="15.75" x14ac:dyDescent="0.25">
      <c r="A12" s="51">
        <v>2</v>
      </c>
      <c r="B12" s="6" t="s">
        <v>3</v>
      </c>
      <c r="C12" s="28"/>
    </row>
    <row r="13" spans="1:3" ht="15.75" x14ac:dyDescent="0.25">
      <c r="A13" s="52"/>
      <c r="B13" s="8" t="s">
        <v>7</v>
      </c>
      <c r="C13" s="26">
        <v>9</v>
      </c>
    </row>
    <row r="14" spans="1:3" ht="15.75" x14ac:dyDescent="0.25">
      <c r="A14" s="53"/>
      <c r="B14" s="29" t="s">
        <v>8</v>
      </c>
      <c r="C14" s="31">
        <v>3</v>
      </c>
    </row>
    <row r="15" spans="1:3" ht="31.5" x14ac:dyDescent="0.25">
      <c r="A15" s="52">
        <v>3</v>
      </c>
      <c r="B15" s="8" t="s">
        <v>9</v>
      </c>
      <c r="C15" s="26"/>
    </row>
    <row r="16" spans="1:3" ht="15.75" x14ac:dyDescent="0.25">
      <c r="A16" s="52"/>
      <c r="B16" s="8" t="s">
        <v>7</v>
      </c>
      <c r="C16" s="26">
        <v>0</v>
      </c>
    </row>
    <row r="17" spans="1:3" ht="15.75" x14ac:dyDescent="0.25">
      <c r="A17" s="52"/>
      <c r="B17" s="8" t="s">
        <v>8</v>
      </c>
      <c r="C17" s="26">
        <v>0</v>
      </c>
    </row>
    <row r="18" spans="1:3" ht="15.75" x14ac:dyDescent="0.25">
      <c r="A18" s="51">
        <v>4</v>
      </c>
      <c r="B18" s="6" t="s">
        <v>4</v>
      </c>
      <c r="C18" s="28"/>
    </row>
    <row r="19" spans="1:3" ht="15.75" x14ac:dyDescent="0.25">
      <c r="A19" s="52"/>
      <c r="B19" s="8" t="s">
        <v>10</v>
      </c>
      <c r="C19" s="43">
        <v>48.106398351648302</v>
      </c>
    </row>
    <row r="20" spans="1:3" ht="31.5" x14ac:dyDescent="0.25">
      <c r="A20" s="53"/>
      <c r="B20" s="29" t="s">
        <v>11</v>
      </c>
      <c r="C20" s="44">
        <v>32.969230769230798</v>
      </c>
    </row>
    <row r="21" spans="1:3" ht="15.75" x14ac:dyDescent="0.25">
      <c r="A21" s="3"/>
    </row>
    <row r="22" spans="1:3" ht="53.25" customHeight="1" x14ac:dyDescent="0.25">
      <c r="A22" s="50" t="s">
        <v>12</v>
      </c>
      <c r="B22" s="50"/>
      <c r="C22" s="50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22" sqref="E22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48" t="s">
        <v>0</v>
      </c>
      <c r="B1" s="48"/>
      <c r="C1" s="48"/>
    </row>
    <row r="2" spans="1:3" ht="16.5" x14ac:dyDescent="0.25">
      <c r="A2" s="2"/>
      <c r="B2" s="1" t="s">
        <v>38</v>
      </c>
    </row>
    <row r="3" spans="1:3" ht="15.75" x14ac:dyDescent="0.25">
      <c r="A3" s="3"/>
    </row>
    <row r="4" spans="1:3" ht="63.75" customHeight="1" x14ac:dyDescent="0.25">
      <c r="A4" s="46" t="s">
        <v>13</v>
      </c>
      <c r="B4" s="46"/>
      <c r="C4" s="46"/>
    </row>
    <row r="5" spans="1:3" ht="15.75" x14ac:dyDescent="0.25">
      <c r="A5" s="3"/>
    </row>
    <row r="6" spans="1:3" ht="15.75" customHeight="1" x14ac:dyDescent="0.25">
      <c r="A6" s="49" t="s">
        <v>6</v>
      </c>
      <c r="B6" s="49" t="s">
        <v>1</v>
      </c>
      <c r="C6" s="47" t="s">
        <v>37</v>
      </c>
    </row>
    <row r="7" spans="1:3" x14ac:dyDescent="0.25">
      <c r="A7" s="49"/>
      <c r="B7" s="49"/>
      <c r="C7" s="47"/>
    </row>
    <row r="8" spans="1:3" x14ac:dyDescent="0.25">
      <c r="A8" s="49"/>
      <c r="B8" s="49"/>
      <c r="C8" s="47"/>
    </row>
    <row r="9" spans="1:3" ht="15.75" x14ac:dyDescent="0.25">
      <c r="A9" s="51">
        <v>1</v>
      </c>
      <c r="B9" s="6" t="s">
        <v>2</v>
      </c>
      <c r="C9" s="42"/>
    </row>
    <row r="10" spans="1:3" ht="15.75" x14ac:dyDescent="0.25">
      <c r="A10" s="52"/>
      <c r="B10" s="8" t="s">
        <v>7</v>
      </c>
      <c r="C10" s="26">
        <v>18</v>
      </c>
    </row>
    <row r="11" spans="1:3" ht="15.75" x14ac:dyDescent="0.25">
      <c r="A11" s="52"/>
      <c r="B11" s="8" t="s">
        <v>8</v>
      </c>
      <c r="C11" s="26">
        <v>20</v>
      </c>
    </row>
    <row r="12" spans="1:3" ht="15.75" x14ac:dyDescent="0.25">
      <c r="A12" s="51">
        <v>2</v>
      </c>
      <c r="B12" s="6" t="s">
        <v>3</v>
      </c>
      <c r="C12" s="28"/>
    </row>
    <row r="13" spans="1:3" ht="15.75" x14ac:dyDescent="0.25">
      <c r="A13" s="52"/>
      <c r="B13" s="8" t="s">
        <v>7</v>
      </c>
      <c r="C13" s="26">
        <v>1</v>
      </c>
    </row>
    <row r="14" spans="1:3" ht="15.75" x14ac:dyDescent="0.25">
      <c r="A14" s="53"/>
      <c r="B14" s="29" t="s">
        <v>8</v>
      </c>
      <c r="C14" s="31">
        <v>0</v>
      </c>
    </row>
    <row r="15" spans="1:3" ht="31.5" x14ac:dyDescent="0.25">
      <c r="A15" s="52">
        <v>3</v>
      </c>
      <c r="B15" s="8" t="s">
        <v>9</v>
      </c>
      <c r="C15" s="26"/>
    </row>
    <row r="16" spans="1:3" ht="15.75" x14ac:dyDescent="0.25">
      <c r="A16" s="52"/>
      <c r="B16" s="8" t="s">
        <v>7</v>
      </c>
      <c r="C16" s="26">
        <v>4</v>
      </c>
    </row>
    <row r="17" spans="1:3" ht="15.75" x14ac:dyDescent="0.25">
      <c r="A17" s="52"/>
      <c r="B17" s="8" t="s">
        <v>8</v>
      </c>
      <c r="C17" s="26">
        <v>3</v>
      </c>
    </row>
    <row r="18" spans="1:3" ht="15.75" x14ac:dyDescent="0.25">
      <c r="A18" s="51">
        <v>4</v>
      </c>
      <c r="B18" s="6" t="s">
        <v>4</v>
      </c>
      <c r="C18" s="28"/>
    </row>
    <row r="19" spans="1:3" ht="15.75" x14ac:dyDescent="0.25">
      <c r="A19" s="52"/>
      <c r="B19" s="8" t="s">
        <v>10</v>
      </c>
      <c r="C19" s="43">
        <v>50.625</v>
      </c>
    </row>
    <row r="20" spans="1:3" ht="31.5" x14ac:dyDescent="0.25">
      <c r="A20" s="53"/>
      <c r="B20" s="29" t="s">
        <v>11</v>
      </c>
      <c r="C20" s="44">
        <v>36.82</v>
      </c>
    </row>
    <row r="21" spans="1:3" ht="15.75" x14ac:dyDescent="0.25">
      <c r="A21" s="3"/>
    </row>
    <row r="22" spans="1:3" ht="53.25" customHeight="1" x14ac:dyDescent="0.25">
      <c r="A22" s="50" t="s">
        <v>12</v>
      </c>
      <c r="B22" s="50"/>
      <c r="C22" s="50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5" sqref="B25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48" t="s">
        <v>0</v>
      </c>
      <c r="B1" s="48"/>
      <c r="C1" s="48"/>
    </row>
    <row r="2" spans="1:3" ht="16.5" x14ac:dyDescent="0.25">
      <c r="A2" s="2"/>
      <c r="B2" s="1" t="s">
        <v>40</v>
      </c>
    </row>
    <row r="3" spans="1:3" ht="15.75" x14ac:dyDescent="0.25">
      <c r="A3" s="3"/>
    </row>
    <row r="4" spans="1:3" ht="63.75" customHeight="1" x14ac:dyDescent="0.25">
      <c r="A4" s="46" t="s">
        <v>13</v>
      </c>
      <c r="B4" s="46"/>
      <c r="C4" s="46"/>
    </row>
    <row r="5" spans="1:3" ht="15.75" x14ac:dyDescent="0.25">
      <c r="A5" s="3"/>
    </row>
    <row r="6" spans="1:3" ht="15.75" customHeight="1" x14ac:dyDescent="0.25">
      <c r="A6" s="49" t="s">
        <v>6</v>
      </c>
      <c r="B6" s="49" t="s">
        <v>1</v>
      </c>
      <c r="C6" s="47" t="s">
        <v>41</v>
      </c>
    </row>
    <row r="7" spans="1:3" x14ac:dyDescent="0.25">
      <c r="A7" s="49"/>
      <c r="B7" s="49"/>
      <c r="C7" s="47"/>
    </row>
    <row r="8" spans="1:3" x14ac:dyDescent="0.25">
      <c r="A8" s="49"/>
      <c r="B8" s="49"/>
      <c r="C8" s="47"/>
    </row>
    <row r="9" spans="1:3" ht="15.75" x14ac:dyDescent="0.25">
      <c r="A9" s="51">
        <v>1</v>
      </c>
      <c r="B9" s="6" t="s">
        <v>2</v>
      </c>
      <c r="C9" s="45"/>
    </row>
    <row r="10" spans="1:3" ht="15.75" x14ac:dyDescent="0.25">
      <c r="A10" s="52"/>
      <c r="B10" s="8" t="s">
        <v>7</v>
      </c>
      <c r="C10" s="26">
        <v>17</v>
      </c>
    </row>
    <row r="11" spans="1:3" ht="15.75" x14ac:dyDescent="0.25">
      <c r="A11" s="52"/>
      <c r="B11" s="8" t="s">
        <v>8</v>
      </c>
      <c r="C11" s="26">
        <v>16</v>
      </c>
    </row>
    <row r="12" spans="1:3" ht="15.75" x14ac:dyDescent="0.25">
      <c r="A12" s="51">
        <v>2</v>
      </c>
      <c r="B12" s="6" t="s">
        <v>3</v>
      </c>
      <c r="C12" s="28"/>
    </row>
    <row r="13" spans="1:3" ht="15.75" x14ac:dyDescent="0.25">
      <c r="A13" s="52"/>
      <c r="B13" s="8" t="s">
        <v>7</v>
      </c>
      <c r="C13" s="26">
        <v>19</v>
      </c>
    </row>
    <row r="14" spans="1:3" ht="15.75" x14ac:dyDescent="0.25">
      <c r="A14" s="53"/>
      <c r="B14" s="29" t="s">
        <v>8</v>
      </c>
      <c r="C14" s="31">
        <v>14</v>
      </c>
    </row>
    <row r="15" spans="1:3" ht="31.5" x14ac:dyDescent="0.25">
      <c r="A15" s="52">
        <v>3</v>
      </c>
      <c r="B15" s="8" t="s">
        <v>9</v>
      </c>
      <c r="C15" s="26"/>
    </row>
    <row r="16" spans="1:3" ht="15.75" x14ac:dyDescent="0.25">
      <c r="A16" s="52"/>
      <c r="B16" s="8" t="s">
        <v>7</v>
      </c>
      <c r="C16" s="26">
        <v>0</v>
      </c>
    </row>
    <row r="17" spans="1:3" ht="15.75" x14ac:dyDescent="0.25">
      <c r="A17" s="52"/>
      <c r="B17" s="8" t="s">
        <v>8</v>
      </c>
      <c r="C17" s="26">
        <v>0</v>
      </c>
    </row>
    <row r="18" spans="1:3" ht="15.75" x14ac:dyDescent="0.25">
      <c r="A18" s="51">
        <v>4</v>
      </c>
      <c r="B18" s="6" t="s">
        <v>4</v>
      </c>
      <c r="C18" s="28"/>
    </row>
    <row r="19" spans="1:3" ht="15.75" x14ac:dyDescent="0.25">
      <c r="A19" s="52"/>
      <c r="B19" s="8" t="s">
        <v>10</v>
      </c>
      <c r="C19" s="43">
        <v>52.54</v>
      </c>
    </row>
    <row r="20" spans="1:3" ht="31.5" x14ac:dyDescent="0.25">
      <c r="A20" s="53"/>
      <c r="B20" s="29" t="s">
        <v>11</v>
      </c>
      <c r="C20" s="44">
        <v>38.86</v>
      </c>
    </row>
    <row r="21" spans="1:3" ht="15.75" x14ac:dyDescent="0.25">
      <c r="A21" s="3"/>
    </row>
    <row r="22" spans="1:3" ht="53.25" customHeight="1" x14ac:dyDescent="0.25">
      <c r="A22" s="50" t="s">
        <v>12</v>
      </c>
      <c r="B22" s="50"/>
      <c r="C22" s="50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workbookViewId="0">
      <selection activeCell="B8" sqref="B8"/>
    </sheetView>
  </sheetViews>
  <sheetFormatPr defaultColWidth="9.140625" defaultRowHeight="14.25" x14ac:dyDescent="0.2"/>
  <cols>
    <col min="1" max="1" width="17.28515625" style="18" customWidth="1"/>
    <col min="2" max="2" width="13" style="18" customWidth="1"/>
    <col min="3" max="3" width="12.7109375" style="18" customWidth="1"/>
    <col min="4" max="4" width="16.140625" style="18" customWidth="1"/>
    <col min="5" max="6" width="11.28515625" style="18" customWidth="1"/>
    <col min="7" max="7" width="12" style="18" customWidth="1"/>
    <col min="8" max="8" width="14.28515625" style="18" bestFit="1" customWidth="1"/>
    <col min="9" max="9" width="9.7109375" style="18" bestFit="1" customWidth="1"/>
    <col min="10" max="16384" width="9.140625" style="18"/>
  </cols>
  <sheetData>
    <row r="2" spans="1:9" ht="15" x14ac:dyDescent="0.25">
      <c r="A2" s="17" t="s">
        <v>25</v>
      </c>
    </row>
    <row r="4" spans="1:9" ht="46.5" customHeight="1" x14ac:dyDescent="0.2">
      <c r="A4" s="58" t="s">
        <v>24</v>
      </c>
      <c r="B4" s="58" t="s">
        <v>19</v>
      </c>
      <c r="C4" s="56" t="s">
        <v>23</v>
      </c>
      <c r="D4" s="19" t="s">
        <v>22</v>
      </c>
      <c r="E4" s="59" t="s">
        <v>18</v>
      </c>
      <c r="F4" s="60"/>
      <c r="G4" s="19" t="s">
        <v>17</v>
      </c>
      <c r="H4" s="56" t="s">
        <v>29</v>
      </c>
      <c r="I4" s="56" t="s">
        <v>30</v>
      </c>
    </row>
    <row r="5" spans="1:9" ht="28.5" x14ac:dyDescent="0.2">
      <c r="A5" s="58"/>
      <c r="B5" s="58"/>
      <c r="C5" s="57"/>
      <c r="D5" s="19" t="s">
        <v>15</v>
      </c>
      <c r="E5" s="20" t="s">
        <v>16</v>
      </c>
      <c r="F5" s="19" t="s">
        <v>15</v>
      </c>
      <c r="G5" s="19" t="s">
        <v>15</v>
      </c>
      <c r="H5" s="57"/>
      <c r="I5" s="57"/>
    </row>
    <row r="6" spans="1:9" x14ac:dyDescent="0.2">
      <c r="A6" s="19"/>
      <c r="B6" s="19"/>
      <c r="C6" s="21"/>
      <c r="D6" s="19"/>
      <c r="E6" s="20"/>
      <c r="F6" s="19"/>
      <c r="G6" s="19"/>
      <c r="H6" s="25"/>
      <c r="I6" s="25"/>
    </row>
    <row r="7" spans="1:9" ht="28.5" x14ac:dyDescent="0.2">
      <c r="A7" s="19" t="s">
        <v>27</v>
      </c>
      <c r="B7" s="19" t="s">
        <v>20</v>
      </c>
      <c r="C7" s="22">
        <v>365</v>
      </c>
      <c r="D7" s="22">
        <v>110</v>
      </c>
      <c r="E7" s="23">
        <v>21811947.850000001</v>
      </c>
      <c r="F7" s="24">
        <f>E7/1000/C7</f>
        <v>59.758761232876715</v>
      </c>
      <c r="G7" s="24">
        <f>D7-F7</f>
        <v>50.241238767123285</v>
      </c>
      <c r="H7" s="24">
        <v>21811947.850000001</v>
      </c>
      <c r="I7" s="24" t="b">
        <f>H7=E7</f>
        <v>1</v>
      </c>
    </row>
    <row r="8" spans="1:9" ht="28.5" x14ac:dyDescent="0.2">
      <c r="A8" s="19" t="s">
        <v>28</v>
      </c>
      <c r="B8" s="19" t="s">
        <v>21</v>
      </c>
      <c r="C8" s="22">
        <v>365</v>
      </c>
      <c r="D8" s="22">
        <v>90</v>
      </c>
      <c r="E8" s="23">
        <v>20374080</v>
      </c>
      <c r="F8" s="24">
        <f t="shared" ref="F8" si="0">E8/1000/C8</f>
        <v>55.819397260273981</v>
      </c>
      <c r="G8" s="24">
        <f>D8-F8</f>
        <v>34.180602739726019</v>
      </c>
      <c r="H8" s="24">
        <v>20374080</v>
      </c>
      <c r="I8" s="24" t="b">
        <f>H8=E8</f>
        <v>1</v>
      </c>
    </row>
  </sheetData>
  <mergeCells count="6">
    <mergeCell ref="I4:I5"/>
    <mergeCell ref="A4:A5"/>
    <mergeCell ref="E4:F4"/>
    <mergeCell ref="B4:B5"/>
    <mergeCell ref="C4:C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1кв2019</vt:lpstr>
      <vt:lpstr>2кв2019</vt:lpstr>
      <vt:lpstr>3кв2019</vt:lpstr>
      <vt:lpstr>4кв2019</vt:lpstr>
      <vt:lpstr>1кв2020</vt:lpstr>
      <vt:lpstr>2кв2020 </vt:lpstr>
      <vt:lpstr>3кв2020 </vt:lpstr>
      <vt:lpstr>расчет резерва</vt:lpstr>
      <vt:lpstr>'1кв2019'!Область_печати</vt:lpstr>
      <vt:lpstr>'1кв2020'!Область_печати</vt:lpstr>
      <vt:lpstr>'2кв2019'!Область_печати</vt:lpstr>
      <vt:lpstr>'2кв2020 '!Область_печати</vt:lpstr>
      <vt:lpstr>'3кв2020 '!Область_печати</vt:lpstr>
      <vt:lpstr>'расчет резерва'!Область_печати</vt:lpstr>
    </vt:vector>
  </TitlesOfParts>
  <Company>ОАО "Водоканал"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User0708</dc:creator>
  <cp:lastModifiedBy>user0809</cp:lastModifiedBy>
  <cp:lastPrinted>2020-11-09T00:17:14Z</cp:lastPrinted>
  <dcterms:created xsi:type="dcterms:W3CDTF">2019-04-10T07:09:00Z</dcterms:created>
  <dcterms:modified xsi:type="dcterms:W3CDTF">2020-11-09T00:26:26Z</dcterms:modified>
</cp:coreProperties>
</file>